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380"/>
  </bookViews>
  <sheets>
    <sheet name="道路" sheetId="1" r:id="rId1"/>
    <sheet name="外墙" sheetId="2" r:id="rId2"/>
  </sheets>
  <definedNames>
    <definedName name="_xlnm.Print_Area" localSheetId="0">道路!$A$1:$J$31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<sst xmlns="http://schemas.openxmlformats.org/spreadsheetml/2006/main" count="305" uniqueCount="140">
  <si>
    <t>检 测 方 案</t>
  </si>
  <si>
    <t>工程名称：广东省工人医院院区道路安全修缮工程</t>
  </si>
  <si>
    <t>序号</t>
  </si>
  <si>
    <t>材料名称</t>
  </si>
  <si>
    <t>检测项目</t>
  </si>
  <si>
    <t>检测频率</t>
  </si>
  <si>
    <t>单位</t>
  </si>
  <si>
    <t>检测数量</t>
  </si>
  <si>
    <t>单价（元）</t>
  </si>
  <si>
    <t>小计（元）</t>
  </si>
  <si>
    <t>报价依据</t>
  </si>
  <si>
    <t>备注</t>
  </si>
  <si>
    <t>水泥</t>
  </si>
  <si>
    <t>物理性能</t>
  </si>
  <si>
    <t>对同一厂家、同品种、同标号、同出厂批号、同时进场的水泥，袋装水泥以不超过 200t为一验收批，散装水泥以不超过500t 作为一验收批。每批抽样不少于一次。
每批抽样不少于一组，每组不少于12kg</t>
  </si>
  <si>
    <t>组</t>
  </si>
  <si>
    <t>4.1.1、4.1.2、4.1.3、4.1.5、4.1.6、4.1.7、4.1.8、4.1.10</t>
  </si>
  <si>
    <t>砂</t>
  </si>
  <si>
    <t>物理性能检测</t>
  </si>
  <si>
    <t>同产地、同品种规格，用大型工具运输以400m3或600吨为一验收批，用小型工具运
输以200m3或300t为一验收批。约30kg有代表性样品。</t>
  </si>
  <si>
    <t>4.4.1、4.4.2、4.4.3、4.4.4、4.4.8、4.4.9</t>
  </si>
  <si>
    <t>碎石</t>
  </si>
  <si>
    <t>每400m³或600t一组</t>
  </si>
  <si>
    <t>4.5.1、4.5.2、4.5.3、4.5.4、4.5.8、4.5.9、4.5.11、4.5.12</t>
  </si>
  <si>
    <t>混凝土</t>
  </si>
  <si>
    <t>配合比</t>
  </si>
  <si>
    <t>每个等级一组</t>
  </si>
  <si>
    <t>4.8.9</t>
  </si>
  <si>
    <t>混凝土强度等级:C35</t>
  </si>
  <si>
    <t>混凝土抗压</t>
  </si>
  <si>
    <t>每拌制100盘且不超过100m³的同配合比的混凝土，取样不得少于一次</t>
  </si>
  <si>
    <t>4.8.10</t>
  </si>
  <si>
    <t>524.45*0.2+1220.73*0.2</t>
  </si>
  <si>
    <t>钢筋</t>
  </si>
  <si>
    <t>屈服强度、抗拉强度、断后伸长率、弯曲-拉伸、弯曲、重量偏差、强屈比/超屈比、反向（反复）弯曲</t>
  </si>
  <si>
    <t>同一厂家、牌号、规格每60吨为一批</t>
  </si>
  <si>
    <t>4.16.1、4.16.2、4.16.3、4.16.6</t>
  </si>
  <si>
    <t>沥青（改性、普通）</t>
  </si>
  <si>
    <t>沥青三大指标等</t>
  </si>
  <si>
    <t>同一品种、规格、每检验批1组</t>
  </si>
  <si>
    <t>10.9.2、10.9.3、10.9.4</t>
  </si>
  <si>
    <t>沥青用粗集料</t>
  </si>
  <si>
    <t>筛分，密度，压碎值等</t>
  </si>
  <si>
    <t>沥青用细集料</t>
  </si>
  <si>
    <t>沥青配合比</t>
  </si>
  <si>
    <t>设计</t>
  </si>
  <si>
    <t>/</t>
  </si>
  <si>
    <t>个</t>
  </si>
  <si>
    <t>10.10.1</t>
  </si>
  <si>
    <t>细粒式AC-13C改性沥青砼</t>
  </si>
  <si>
    <t>水泥稳定级配</t>
  </si>
  <si>
    <t>配合比设计</t>
  </si>
  <si>
    <t>10.11.6</t>
  </si>
  <si>
    <t>碎石粉层,加7%水泥</t>
  </si>
  <si>
    <t>现场摊铺水稳层（7天无侧限抗压强度）</t>
  </si>
  <si>
    <t>7天无侧限抗压强度（试块）</t>
  </si>
  <si>
    <t>每规格种类，每2000m21组</t>
  </si>
  <si>
    <t>10.11.2</t>
  </si>
  <si>
    <t>土工击实</t>
  </si>
  <si>
    <t>击实试验</t>
  </si>
  <si>
    <t>10.11.1</t>
  </si>
  <si>
    <t>原状土、 7%水泥稳定级配碎石</t>
  </si>
  <si>
    <t>人行道砖</t>
  </si>
  <si>
    <t>10.13.1、10.13.2、10.13.3、10.13.4、10.13.6、10.13.7</t>
  </si>
  <si>
    <t>50厚透水砖</t>
  </si>
  <si>
    <t>混凝土侧石</t>
  </si>
  <si>
    <t>10.14.1、10.14.2、10.14.3、10.14.4、10.14.5</t>
  </si>
  <si>
    <t>300*120混凝土侧石、300*150混凝土侧石</t>
  </si>
  <si>
    <t>混凝土路面</t>
  </si>
  <si>
    <t>抽芯厚度</t>
  </si>
  <si>
    <t>每1000平方米抽检1组（1点），不足1000平方米按1000平方米计。</t>
  </si>
  <si>
    <t>点</t>
  </si>
  <si>
    <t>10.1.6</t>
  </si>
  <si>
    <t>1220.73m2</t>
  </si>
  <si>
    <t>路面构造深度</t>
  </si>
  <si>
    <t>每1000㎡测1点</t>
  </si>
  <si>
    <t>10.1.7</t>
  </si>
  <si>
    <t>平整度</t>
  </si>
  <si>
    <t>（路宽＜9m)每20m检测1点</t>
  </si>
  <si>
    <t>10.1.3</t>
  </si>
  <si>
    <t>沥青路面</t>
  </si>
  <si>
    <t>每100-200平方米至少抽检1处</t>
  </si>
  <si>
    <t>4255.44m2</t>
  </si>
  <si>
    <t>弯沉</t>
  </si>
  <si>
    <t>每车道20m/1点</t>
  </si>
  <si>
    <t>10.1.5</t>
  </si>
  <si>
    <t>渗水系数</t>
  </si>
  <si>
    <t>每1000m不少于5点</t>
  </si>
  <si>
    <t>10.1.9</t>
  </si>
  <si>
    <t>摩擦系数（抗滑性能）</t>
  </si>
  <si>
    <t>1000m2/1点</t>
  </si>
  <si>
    <t>10.1.8</t>
  </si>
  <si>
    <t>路面标线</t>
  </si>
  <si>
    <t>厚度</t>
  </si>
  <si>
    <t>1000m/9点</t>
  </si>
  <si>
    <t>10.6.4</t>
  </si>
  <si>
    <t>4255.44m2+1220.73m2</t>
  </si>
  <si>
    <t>标线抗滑值</t>
  </si>
  <si>
    <t>抗滑性能</t>
  </si>
  <si>
    <t>1000m/3点</t>
  </si>
  <si>
    <t>10.6.5</t>
  </si>
  <si>
    <t>素土夯实</t>
  </si>
  <si>
    <t>压实度</t>
  </si>
  <si>
    <t>每1000m21点，且不少于1点</t>
  </si>
  <si>
    <t>10.1.4</t>
  </si>
  <si>
    <t>无障碍坡道78.02m2</t>
  </si>
  <si>
    <t>水泥稳定土</t>
  </si>
  <si>
    <t>合计（元）：</t>
  </si>
  <si>
    <t>工程名称：门诊楼</t>
  </si>
  <si>
    <t>无机防水涂
料</t>
  </si>
  <si>
    <t>固体含量、干燥时间、拉伸强度、断裂伸长率、低温柔性、不透水性、耐热性、浸水168h 后断裂伸长率</t>
  </si>
  <si>
    <t>以同一类型的10t产品为一批，不足10t批，不足10t也按1批</t>
  </si>
  <si>
    <t>4.12.23、4.12.24、4.12.25、4.12.26、4.12.28、4.12.31</t>
  </si>
  <si>
    <t>33.86m2</t>
  </si>
  <si>
    <t>抹灰</t>
  </si>
  <si>
    <t>抹灰砂浆粘结强
度</t>
  </si>
  <si>
    <t>相同砂浆品种、强度等级施工工艺的外墙、顶棚抹灰工程每5000㎡应为一个检验批，每个检验批应取一组试件进行检测，不足5000㎡的也应取一组。</t>
  </si>
  <si>
    <t>2.13.1</t>
  </si>
  <si>
    <t>113.32m2+2153.13m2</t>
  </si>
  <si>
    <t>小计（元）：</t>
  </si>
  <si>
    <t>工程名称：入口精神堡垒</t>
  </si>
  <si>
    <t>0.36m3+1.44m3+0.3m3+0.04m3</t>
  </si>
  <si>
    <t>屈服强度、抗拉强度、断后伸长率、弯曲-拉伸、弯曲</t>
  </si>
  <si>
    <t>螺栓</t>
  </si>
  <si>
    <t>抗滑移系数</t>
  </si>
  <si>
    <t>摩擦面抗滑移系数试验以分部工程用量划分，每5万个高强度螺栓用量的钢结构为一检验批；不足5万个高强螺栓视为一批进行检验；选用两种及两种以上表面处理工艺时，每种表面处理工艺均需进行检验</t>
  </si>
  <si>
    <t>4.19.7</t>
  </si>
  <si>
    <t>混凝土后锚
固件</t>
  </si>
  <si>
    <t>抗拔试验</t>
  </si>
  <si>
    <t>对一般结构构件，应取重要结构构件抽样量的50％且不少于5件进行检验</t>
  </si>
  <si>
    <t>2.9.1</t>
  </si>
  <si>
    <t>工程名称：外连廊</t>
  </si>
  <si>
    <t>87.5m2</t>
  </si>
  <si>
    <t>247.39m2+1075.33m2</t>
  </si>
  <si>
    <t>钢材</t>
  </si>
  <si>
    <t>抗拉强度、断后伸长率</t>
  </si>
  <si>
    <t>钢板和钢带应成批验收，每批由同一牌号、同一炉号、同一质量等级、同一交货状态的钢板和钢带组成。同一批最小钢板厚度大于10mm时，厚度差应不大于5mm；同一批最小钢板厚度不大于10mm时，厚度差应不大于2mm。应在同一批中最厚钢板上取样</t>
  </si>
  <si>
    <t>4.16.1、4.16.4</t>
  </si>
  <si>
    <t>工程名称：综合住院大楼</t>
  </si>
  <si>
    <t>68.91m2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</si>
</sst>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9.4月市政进度款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1"/>
  <sheetViews>
    <sheetView tabSelected="1" view="pageBreakPreview" zoomScale="80" zoomScaleNormal="100" workbookViewId="0">
      <selection activeCell="V13" sqref="V13"/>
    </sheetView>
  </sheetViews>
  <sheetFormatPr defaultColWidth="9" defaultRowHeight="25" customHeight="1"/>
  <cols>
    <col min="1" max="1" width="5.75" style="1" customWidth="1"/>
    <col min="2" max="2" width="15.75" style="1" customWidth="1"/>
    <col min="3" max="3" width="25.8796296296296" style="4" customWidth="1"/>
    <col min="4" max="4" width="39.5" style="1" customWidth="1"/>
    <col min="5" max="5" width="9.12962962962963" style="1" customWidth="1"/>
    <col min="6" max="6" width="9" style="1" customWidth="1"/>
    <col min="7" max="8" width="13.8796296296296" style="1" customWidth="1"/>
    <col min="9" max="9" width="14.787037037037" style="1" customWidth="1"/>
    <col min="10" max="10" width="21.6296296296296" style="4" customWidth="1"/>
    <col min="11" max="11" width="9" style="1"/>
    <col min="12" max="12" width="6.75" style="4" customWidth="1"/>
    <col min="13" max="13" width="12.5" style="4" customWidth="1"/>
    <col min="14" max="14" width="12.6296296296296" style="4"/>
    <col min="15" max="16384" width="9" style="1"/>
  </cols>
  <sheetData>
    <row r="1" ht="4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</row>
    <row r="2" s="2" customFormat="1" ht="36" customHeight="1" spans="1:14">
      <c r="A2" s="7" t="s">
        <v>1</v>
      </c>
      <c r="B2" s="8"/>
      <c r="C2" s="8"/>
      <c r="D2" s="8"/>
      <c r="E2" s="8"/>
      <c r="F2" s="8"/>
      <c r="G2" s="9"/>
      <c r="H2" s="9"/>
      <c r="I2" s="9"/>
      <c r="J2" s="10"/>
      <c r="K2" s="11"/>
      <c r="L2" s="12"/>
      <c r="M2" s="12"/>
      <c r="N2" s="12"/>
    </row>
    <row r="3" s="2" customFormat="1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13" t="s">
        <v>10</v>
      </c>
      <c r="J3" s="13" t="s">
        <v>11</v>
      </c>
      <c r="K3" s="12"/>
      <c r="L3" s="12"/>
      <c r="M3" s="12"/>
      <c r="N3" s="12"/>
    </row>
    <row r="4" s="2" customFormat="1" ht="48" customHeight="1" spans="1:14">
      <c r="A4" s="15">
        <v>1</v>
      </c>
      <c r="B4" s="16" t="s">
        <v>12</v>
      </c>
      <c r="C4" s="15" t="s">
        <v>13</v>
      </c>
      <c r="D4" s="17" t="s">
        <v>14</v>
      </c>
      <c r="E4" s="15" t="s">
        <v>15</v>
      </c>
      <c r="F4" s="15">
        <v>1</v>
      </c>
      <c r="G4" s="18">
        <v>1400</v>
      </c>
      <c r="H4" s="18">
        <f>F4*G4</f>
        <v>1400</v>
      </c>
      <c r="I4" s="18" t="s">
        <v>16</v>
      </c>
      <c r="J4" s="15"/>
      <c r="K4" s="12"/>
      <c r="L4" s="12"/>
      <c r="M4" s="12"/>
      <c r="N4" s="12"/>
    </row>
    <row r="5" s="2" customFormat="1" ht="50" customHeight="1" spans="1:14">
      <c r="A5" s="15">
        <v>2</v>
      </c>
      <c r="B5" s="16" t="s">
        <v>17</v>
      </c>
      <c r="C5" s="19" t="s">
        <v>18</v>
      </c>
      <c r="D5" s="20" t="s">
        <v>19</v>
      </c>
      <c r="E5" s="15" t="s">
        <v>15</v>
      </c>
      <c r="F5" s="15">
        <v>1</v>
      </c>
      <c r="G5" s="18">
        <v>800</v>
      </c>
      <c r="H5" s="18">
        <f t="shared" ref="H5:H30" si="0">F5*G5</f>
        <v>800</v>
      </c>
      <c r="I5" s="18" t="s">
        <v>20</v>
      </c>
      <c r="J5" s="15"/>
      <c r="K5" s="12"/>
      <c r="L5" s="12"/>
      <c r="M5" s="12"/>
      <c r="N5" s="12"/>
    </row>
    <row r="6" s="2" customFormat="1" ht="51" customHeight="1" spans="1:14">
      <c r="A6" s="15">
        <v>3</v>
      </c>
      <c r="B6" s="16" t="s">
        <v>21</v>
      </c>
      <c r="C6" s="15" t="s">
        <v>18</v>
      </c>
      <c r="D6" s="17" t="s">
        <v>22</v>
      </c>
      <c r="E6" s="15" t="s">
        <v>15</v>
      </c>
      <c r="F6" s="15">
        <v>1</v>
      </c>
      <c r="G6" s="18">
        <v>1300</v>
      </c>
      <c r="H6" s="18">
        <f t="shared" si="0"/>
        <v>1300</v>
      </c>
      <c r="I6" s="18" t="s">
        <v>23</v>
      </c>
      <c r="J6" s="15"/>
      <c r="K6" s="12"/>
      <c r="L6" s="12"/>
      <c r="M6" s="12"/>
      <c r="N6" s="12"/>
    </row>
    <row r="7" s="2" customFormat="1" customHeight="1" spans="1:14">
      <c r="A7" s="15">
        <v>4</v>
      </c>
      <c r="B7" s="29" t="s">
        <v>24</v>
      </c>
      <c r="C7" s="16" t="s">
        <v>25</v>
      </c>
      <c r="D7" s="20" t="s">
        <v>26</v>
      </c>
      <c r="E7" s="16" t="s">
        <v>15</v>
      </c>
      <c r="F7" s="16">
        <v>2</v>
      </c>
      <c r="G7" s="26">
        <v>1000</v>
      </c>
      <c r="H7" s="18">
        <f t="shared" si="0"/>
        <v>2000</v>
      </c>
      <c r="I7" s="18" t="s">
        <v>27</v>
      </c>
      <c r="J7" s="15" t="s">
        <v>28</v>
      </c>
      <c r="K7" s="12"/>
      <c r="L7" s="12"/>
      <c r="M7" s="12"/>
      <c r="N7" s="12"/>
    </row>
    <row r="8" s="2" customFormat="1" ht="38" customHeight="1" spans="1:14">
      <c r="A8" s="15">
        <v>5</v>
      </c>
      <c r="B8" s="28"/>
      <c r="C8" s="16" t="s">
        <v>29</v>
      </c>
      <c r="D8" s="20" t="s">
        <v>30</v>
      </c>
      <c r="E8" s="16" t="s">
        <v>15</v>
      </c>
      <c r="F8" s="16">
        <v>10</v>
      </c>
      <c r="G8" s="26">
        <v>60</v>
      </c>
      <c r="H8" s="18">
        <f t="shared" si="0"/>
        <v>600</v>
      </c>
      <c r="I8" s="18" t="s">
        <v>31</v>
      </c>
      <c r="J8" s="15" t="s">
        <v>32</v>
      </c>
      <c r="K8" s="12"/>
      <c r="L8" s="12"/>
      <c r="M8" s="12"/>
      <c r="N8" s="12"/>
    </row>
    <row r="9" s="2" customFormat="1" ht="38" customHeight="1" spans="1:14">
      <c r="A9" s="15">
        <v>6</v>
      </c>
      <c r="B9" s="28" t="s">
        <v>33</v>
      </c>
      <c r="C9" s="16" t="s">
        <v>34</v>
      </c>
      <c r="D9" s="20" t="s">
        <v>35</v>
      </c>
      <c r="E9" s="16" t="s">
        <v>15</v>
      </c>
      <c r="F9" s="16">
        <v>2</v>
      </c>
      <c r="G9" s="26">
        <v>330</v>
      </c>
      <c r="H9" s="18">
        <f t="shared" si="0"/>
        <v>660</v>
      </c>
      <c r="I9" s="18" t="s">
        <v>36</v>
      </c>
      <c r="J9" s="15"/>
      <c r="K9" s="12"/>
      <c r="L9" s="12"/>
      <c r="M9" s="12"/>
      <c r="N9" s="12"/>
    </row>
    <row r="10" s="2" customFormat="1" ht="38" customHeight="1" spans="1:14">
      <c r="A10" s="15">
        <v>7</v>
      </c>
      <c r="B10" s="28" t="s">
        <v>37</v>
      </c>
      <c r="C10" s="16" t="s">
        <v>38</v>
      </c>
      <c r="D10" s="20" t="s">
        <v>39</v>
      </c>
      <c r="E10" s="16" t="s">
        <v>15</v>
      </c>
      <c r="F10" s="16">
        <v>1</v>
      </c>
      <c r="G10" s="26">
        <v>550</v>
      </c>
      <c r="H10" s="18">
        <f t="shared" si="0"/>
        <v>550</v>
      </c>
      <c r="I10" s="18" t="s">
        <v>40</v>
      </c>
      <c r="J10" s="15"/>
      <c r="K10" s="12"/>
      <c r="L10" s="12"/>
      <c r="M10" s="12"/>
      <c r="N10" s="12"/>
    </row>
    <row r="11" s="2" customFormat="1" ht="38" customHeight="1" spans="1:14">
      <c r="A11" s="15">
        <v>8</v>
      </c>
      <c r="B11" s="28" t="s">
        <v>41</v>
      </c>
      <c r="C11" s="16" t="s">
        <v>42</v>
      </c>
      <c r="D11" s="20" t="s">
        <v>39</v>
      </c>
      <c r="E11" s="16" t="s">
        <v>15</v>
      </c>
      <c r="F11" s="16">
        <v>1</v>
      </c>
      <c r="G11" s="18">
        <v>1300</v>
      </c>
      <c r="H11" s="18">
        <f t="shared" si="0"/>
        <v>1300</v>
      </c>
      <c r="I11" s="18" t="s">
        <v>23</v>
      </c>
      <c r="J11" s="15"/>
      <c r="K11" s="12"/>
      <c r="L11" s="12"/>
      <c r="M11" s="12"/>
      <c r="N11" s="12"/>
    </row>
    <row r="12" s="2" customFormat="1" ht="38" customHeight="1" spans="1:14">
      <c r="A12" s="15">
        <v>9</v>
      </c>
      <c r="B12" s="28" t="s">
        <v>43</v>
      </c>
      <c r="C12" s="16" t="s">
        <v>42</v>
      </c>
      <c r="D12" s="20" t="s">
        <v>39</v>
      </c>
      <c r="E12" s="16" t="s">
        <v>15</v>
      </c>
      <c r="F12" s="16">
        <v>1</v>
      </c>
      <c r="G12" s="26">
        <v>800</v>
      </c>
      <c r="H12" s="18">
        <f t="shared" si="0"/>
        <v>800</v>
      </c>
      <c r="I12" s="18" t="s">
        <v>20</v>
      </c>
      <c r="J12" s="15"/>
      <c r="K12" s="12"/>
      <c r="L12" s="12"/>
      <c r="M12" s="12"/>
      <c r="N12" s="12"/>
    </row>
    <row r="13" s="2" customFormat="1" ht="38" customHeight="1" spans="1:14">
      <c r="A13" s="15">
        <v>10</v>
      </c>
      <c r="B13" s="28" t="s">
        <v>44</v>
      </c>
      <c r="C13" s="16" t="s">
        <v>45</v>
      </c>
      <c r="D13" s="20" t="s">
        <v>46</v>
      </c>
      <c r="E13" s="16" t="s">
        <v>47</v>
      </c>
      <c r="F13" s="16">
        <v>1</v>
      </c>
      <c r="G13" s="26">
        <v>10000</v>
      </c>
      <c r="H13" s="18">
        <f t="shared" si="0"/>
        <v>10000</v>
      </c>
      <c r="I13" s="18" t="s">
        <v>48</v>
      </c>
      <c r="J13" s="15" t="s">
        <v>49</v>
      </c>
      <c r="K13" s="12"/>
      <c r="L13" s="12"/>
      <c r="M13" s="12"/>
      <c r="N13" s="12"/>
    </row>
    <row r="14" s="2" customFormat="1" ht="38" customHeight="1" spans="1:14">
      <c r="A14" s="15">
        <v>11</v>
      </c>
      <c r="B14" s="28" t="s">
        <v>50</v>
      </c>
      <c r="C14" s="16" t="s">
        <v>51</v>
      </c>
      <c r="D14" s="20" t="s">
        <v>46</v>
      </c>
      <c r="E14" s="16" t="s">
        <v>47</v>
      </c>
      <c r="F14" s="16">
        <v>1</v>
      </c>
      <c r="G14" s="26">
        <v>3500</v>
      </c>
      <c r="H14" s="18">
        <f t="shared" si="0"/>
        <v>3500</v>
      </c>
      <c r="I14" s="18" t="s">
        <v>52</v>
      </c>
      <c r="J14" s="15" t="s">
        <v>53</v>
      </c>
      <c r="K14" s="12"/>
      <c r="L14" s="12"/>
      <c r="M14" s="12"/>
      <c r="N14" s="12"/>
    </row>
    <row r="15" s="2" customFormat="1" ht="38" customHeight="1" spans="1:14">
      <c r="A15" s="15">
        <v>12</v>
      </c>
      <c r="B15" s="28" t="s">
        <v>54</v>
      </c>
      <c r="C15" s="16" t="s">
        <v>55</v>
      </c>
      <c r="D15" s="20" t="s">
        <v>56</v>
      </c>
      <c r="E15" s="16" t="s">
        <v>15</v>
      </c>
      <c r="F15" s="16">
        <v>2</v>
      </c>
      <c r="G15" s="26">
        <v>300</v>
      </c>
      <c r="H15" s="18">
        <f t="shared" si="0"/>
        <v>600</v>
      </c>
      <c r="I15" s="18" t="s">
        <v>57</v>
      </c>
      <c r="J15" s="15">
        <v>322.03</v>
      </c>
      <c r="K15" s="12"/>
      <c r="L15" s="12"/>
      <c r="M15" s="12"/>
      <c r="N15" s="12"/>
    </row>
    <row r="16" s="2" customFormat="1" ht="38" customHeight="1" spans="1:14">
      <c r="A16" s="15">
        <v>13</v>
      </c>
      <c r="B16" s="28" t="s">
        <v>58</v>
      </c>
      <c r="C16" s="16" t="s">
        <v>59</v>
      </c>
      <c r="D16" s="20" t="s">
        <v>46</v>
      </c>
      <c r="E16" s="16" t="s">
        <v>15</v>
      </c>
      <c r="F16" s="16">
        <v>2</v>
      </c>
      <c r="G16" s="26">
        <v>800</v>
      </c>
      <c r="H16" s="18">
        <f t="shared" si="0"/>
        <v>1600</v>
      </c>
      <c r="I16" s="18" t="s">
        <v>60</v>
      </c>
      <c r="J16" s="15" t="s">
        <v>61</v>
      </c>
      <c r="K16" s="12"/>
      <c r="L16" s="12"/>
      <c r="M16" s="12"/>
      <c r="N16" s="12"/>
    </row>
    <row r="17" s="2" customFormat="1" ht="54" customHeight="1" spans="1:14">
      <c r="A17" s="15">
        <v>14</v>
      </c>
      <c r="B17" s="28" t="s">
        <v>62</v>
      </c>
      <c r="C17" s="16" t="s">
        <v>46</v>
      </c>
      <c r="D17" s="20" t="s">
        <v>39</v>
      </c>
      <c r="E17" s="16" t="s">
        <v>15</v>
      </c>
      <c r="F17" s="16">
        <v>1</v>
      </c>
      <c r="G17" s="26">
        <v>1900</v>
      </c>
      <c r="H17" s="18">
        <f t="shared" si="0"/>
        <v>1900</v>
      </c>
      <c r="I17" s="18" t="s">
        <v>63</v>
      </c>
      <c r="J17" s="15" t="s">
        <v>64</v>
      </c>
      <c r="K17" s="12"/>
      <c r="L17" s="12"/>
      <c r="M17" s="12"/>
      <c r="N17" s="12"/>
    </row>
    <row r="18" s="2" customFormat="1" ht="38" customHeight="1" spans="1:14">
      <c r="A18" s="15">
        <v>15</v>
      </c>
      <c r="B18" s="28" t="s">
        <v>65</v>
      </c>
      <c r="C18" s="16" t="s">
        <v>46</v>
      </c>
      <c r="D18" s="20" t="s">
        <v>39</v>
      </c>
      <c r="E18" s="16" t="s">
        <v>15</v>
      </c>
      <c r="F18" s="16">
        <v>2</v>
      </c>
      <c r="G18" s="26">
        <v>1300</v>
      </c>
      <c r="H18" s="18">
        <f t="shared" si="0"/>
        <v>2600</v>
      </c>
      <c r="I18" s="18" t="s">
        <v>66</v>
      </c>
      <c r="J18" s="15" t="s">
        <v>67</v>
      </c>
      <c r="K18" s="12"/>
      <c r="L18" s="12"/>
      <c r="M18" s="12"/>
      <c r="N18" s="12"/>
    </row>
    <row r="19" s="2" customFormat="1" ht="36" customHeight="1" spans="1:14">
      <c r="A19" s="15">
        <v>16</v>
      </c>
      <c r="B19" s="15" t="s">
        <v>68</v>
      </c>
      <c r="C19" s="15" t="s">
        <v>69</v>
      </c>
      <c r="D19" s="17" t="s">
        <v>70</v>
      </c>
      <c r="E19" s="15" t="s">
        <v>71</v>
      </c>
      <c r="F19" s="15">
        <v>2</v>
      </c>
      <c r="G19" s="18">
        <v>500</v>
      </c>
      <c r="H19" s="18">
        <f t="shared" si="0"/>
        <v>1000</v>
      </c>
      <c r="I19" s="18" t="s">
        <v>72</v>
      </c>
      <c r="J19" s="15" t="s">
        <v>73</v>
      </c>
      <c r="K19" s="12"/>
      <c r="L19" s="12"/>
      <c r="M19" s="12"/>
      <c r="N19" s="12"/>
    </row>
    <row r="20" s="2" customFormat="1" ht="36" customHeight="1" spans="1:14">
      <c r="A20" s="15">
        <v>17</v>
      </c>
      <c r="B20" s="15" t="s">
        <v>68</v>
      </c>
      <c r="C20" s="15" t="s">
        <v>74</v>
      </c>
      <c r="D20" s="17" t="s">
        <v>75</v>
      </c>
      <c r="E20" s="15" t="s">
        <v>71</v>
      </c>
      <c r="F20" s="15">
        <v>2</v>
      </c>
      <c r="G20" s="18">
        <v>50</v>
      </c>
      <c r="H20" s="18">
        <f t="shared" si="0"/>
        <v>100</v>
      </c>
      <c r="I20" s="18" t="s">
        <v>76</v>
      </c>
      <c r="J20" s="15" t="s">
        <v>73</v>
      </c>
      <c r="K20" s="12"/>
      <c r="L20" s="12"/>
      <c r="M20" s="12"/>
      <c r="N20" s="12"/>
    </row>
    <row r="21" s="2" customFormat="1" ht="36" customHeight="1" spans="1:14">
      <c r="A21" s="15">
        <v>18</v>
      </c>
      <c r="B21" s="15" t="s">
        <v>68</v>
      </c>
      <c r="C21" s="15" t="s">
        <v>77</v>
      </c>
      <c r="D21" s="17" t="s">
        <v>78</v>
      </c>
      <c r="E21" s="15" t="s">
        <v>71</v>
      </c>
      <c r="F21" s="15">
        <v>22</v>
      </c>
      <c r="G21" s="18">
        <v>30</v>
      </c>
      <c r="H21" s="18">
        <f t="shared" si="0"/>
        <v>660</v>
      </c>
      <c r="I21" s="18" t="s">
        <v>79</v>
      </c>
      <c r="J21" s="15" t="s">
        <v>73</v>
      </c>
      <c r="K21" s="12"/>
      <c r="L21" s="12"/>
      <c r="M21" s="12"/>
      <c r="N21" s="12"/>
    </row>
    <row r="22" s="2" customFormat="1" ht="36" customHeight="1" spans="1:14">
      <c r="A22" s="15">
        <v>19</v>
      </c>
      <c r="B22" s="15" t="s">
        <v>80</v>
      </c>
      <c r="C22" s="15" t="s">
        <v>69</v>
      </c>
      <c r="D22" s="17" t="s">
        <v>81</v>
      </c>
      <c r="E22" s="15" t="s">
        <v>71</v>
      </c>
      <c r="F22" s="15">
        <v>43</v>
      </c>
      <c r="G22" s="18">
        <v>500</v>
      </c>
      <c r="H22" s="18">
        <f t="shared" si="0"/>
        <v>21500</v>
      </c>
      <c r="I22" s="18" t="s">
        <v>72</v>
      </c>
      <c r="J22" s="15" t="s">
        <v>82</v>
      </c>
      <c r="K22" s="12"/>
      <c r="L22" s="12"/>
      <c r="M22" s="12"/>
      <c r="N22" s="12"/>
    </row>
    <row r="23" s="2" customFormat="1" ht="36" customHeight="1" spans="1:14">
      <c r="A23" s="15">
        <v>20</v>
      </c>
      <c r="B23" s="15" t="s">
        <v>80</v>
      </c>
      <c r="C23" s="15" t="s">
        <v>77</v>
      </c>
      <c r="D23" s="17" t="s">
        <v>78</v>
      </c>
      <c r="E23" s="15" t="s">
        <v>71</v>
      </c>
      <c r="F23" s="15">
        <v>75</v>
      </c>
      <c r="G23" s="18">
        <v>30</v>
      </c>
      <c r="H23" s="18">
        <f t="shared" si="0"/>
        <v>2250</v>
      </c>
      <c r="I23" s="18" t="s">
        <v>79</v>
      </c>
      <c r="J23" s="15" t="s">
        <v>82</v>
      </c>
      <c r="K23" s="12"/>
      <c r="L23" s="12"/>
      <c r="M23" s="12"/>
      <c r="N23" s="12"/>
    </row>
    <row r="24" s="2" customFormat="1" ht="36" customHeight="1" spans="1:14">
      <c r="A24" s="15">
        <v>21</v>
      </c>
      <c r="B24" s="15" t="s">
        <v>80</v>
      </c>
      <c r="C24" s="30" t="s">
        <v>83</v>
      </c>
      <c r="D24" s="31" t="s">
        <v>84</v>
      </c>
      <c r="E24" s="15" t="s">
        <v>71</v>
      </c>
      <c r="F24" s="30">
        <v>56</v>
      </c>
      <c r="G24" s="18">
        <v>120</v>
      </c>
      <c r="H24" s="18">
        <f t="shared" si="0"/>
        <v>6720</v>
      </c>
      <c r="I24" s="18" t="s">
        <v>85</v>
      </c>
      <c r="J24" s="15" t="s">
        <v>82</v>
      </c>
      <c r="K24" s="12"/>
      <c r="L24" s="12"/>
      <c r="M24" s="12"/>
      <c r="N24" s="12"/>
    </row>
    <row r="25" s="2" customFormat="1" ht="36" customHeight="1" spans="1:14">
      <c r="A25" s="15">
        <v>22</v>
      </c>
      <c r="B25" s="15" t="s">
        <v>80</v>
      </c>
      <c r="C25" s="15" t="s">
        <v>86</v>
      </c>
      <c r="D25" s="31" t="s">
        <v>87</v>
      </c>
      <c r="E25" s="15" t="s">
        <v>71</v>
      </c>
      <c r="F25" s="30">
        <v>80</v>
      </c>
      <c r="G25" s="18">
        <v>13</v>
      </c>
      <c r="H25" s="18">
        <f t="shared" si="0"/>
        <v>1040</v>
      </c>
      <c r="I25" s="18" t="s">
        <v>88</v>
      </c>
      <c r="J25" s="15" t="s">
        <v>82</v>
      </c>
      <c r="K25" s="12"/>
      <c r="L25" s="12"/>
      <c r="M25" s="12"/>
      <c r="N25" s="12"/>
    </row>
    <row r="26" s="2" customFormat="1" ht="36" customHeight="1" spans="1:14">
      <c r="A26" s="15">
        <v>23</v>
      </c>
      <c r="B26" s="15" t="s">
        <v>80</v>
      </c>
      <c r="C26" s="30" t="s">
        <v>89</v>
      </c>
      <c r="D26" s="32" t="s">
        <v>90</v>
      </c>
      <c r="E26" s="15" t="s">
        <v>71</v>
      </c>
      <c r="F26" s="30">
        <v>5</v>
      </c>
      <c r="G26" s="33">
        <v>120</v>
      </c>
      <c r="H26" s="18">
        <f t="shared" si="0"/>
        <v>600</v>
      </c>
      <c r="I26" s="18" t="s">
        <v>91</v>
      </c>
      <c r="J26" s="15" t="s">
        <v>82</v>
      </c>
      <c r="K26" s="12"/>
      <c r="L26" s="12"/>
      <c r="M26" s="12"/>
      <c r="N26" s="12"/>
    </row>
    <row r="27" s="2" customFormat="1" ht="36" customHeight="1" spans="1:14">
      <c r="A27" s="15">
        <v>24</v>
      </c>
      <c r="B27" s="15" t="s">
        <v>92</v>
      </c>
      <c r="C27" s="15" t="s">
        <v>93</v>
      </c>
      <c r="D27" s="17" t="s">
        <v>94</v>
      </c>
      <c r="E27" s="15" t="s">
        <v>71</v>
      </c>
      <c r="F27" s="15">
        <v>54</v>
      </c>
      <c r="G27" s="18">
        <v>20</v>
      </c>
      <c r="H27" s="18">
        <f t="shared" si="0"/>
        <v>1080</v>
      </c>
      <c r="I27" s="18" t="s">
        <v>95</v>
      </c>
      <c r="J27" s="15" t="s">
        <v>96</v>
      </c>
      <c r="K27" s="12"/>
      <c r="L27" s="12"/>
      <c r="M27" s="12"/>
      <c r="N27" s="12"/>
    </row>
    <row r="28" s="2" customFormat="1" ht="36" customHeight="1" spans="1:14">
      <c r="A28" s="15">
        <v>25</v>
      </c>
      <c r="B28" s="15" t="s">
        <v>97</v>
      </c>
      <c r="C28" s="15" t="s">
        <v>98</v>
      </c>
      <c r="D28" s="17" t="s">
        <v>99</v>
      </c>
      <c r="E28" s="15" t="s">
        <v>71</v>
      </c>
      <c r="F28" s="15">
        <v>18</v>
      </c>
      <c r="G28" s="18">
        <v>45</v>
      </c>
      <c r="H28" s="18">
        <f t="shared" si="0"/>
        <v>810</v>
      </c>
      <c r="I28" s="18" t="s">
        <v>100</v>
      </c>
      <c r="J28" s="15"/>
      <c r="K28" s="12"/>
      <c r="L28" s="12"/>
      <c r="M28" s="12"/>
      <c r="N28" s="12"/>
    </row>
    <row r="29" s="2" customFormat="1" ht="36" customHeight="1" spans="1:14">
      <c r="A29" s="15">
        <v>26</v>
      </c>
      <c r="B29" s="15" t="s">
        <v>101</v>
      </c>
      <c r="C29" s="15" t="s">
        <v>102</v>
      </c>
      <c r="D29" s="17" t="s">
        <v>103</v>
      </c>
      <c r="E29" s="15" t="s">
        <v>71</v>
      </c>
      <c r="F29" s="15">
        <v>1</v>
      </c>
      <c r="G29" s="18">
        <v>150</v>
      </c>
      <c r="H29" s="18">
        <f t="shared" si="0"/>
        <v>150</v>
      </c>
      <c r="I29" s="18" t="s">
        <v>104</v>
      </c>
      <c r="J29" s="15" t="s">
        <v>105</v>
      </c>
      <c r="K29" s="12"/>
      <c r="L29" s="12"/>
      <c r="M29" s="12"/>
      <c r="N29" s="12"/>
    </row>
    <row r="30" s="2" customFormat="1" ht="36" customHeight="1" spans="1:14">
      <c r="A30" s="15">
        <v>27</v>
      </c>
      <c r="B30" s="15" t="s">
        <v>106</v>
      </c>
      <c r="C30" s="15" t="s">
        <v>102</v>
      </c>
      <c r="D30" s="17" t="s">
        <v>103</v>
      </c>
      <c r="E30" s="15" t="s">
        <v>71</v>
      </c>
      <c r="F30" s="15">
        <v>1</v>
      </c>
      <c r="G30" s="18">
        <v>150</v>
      </c>
      <c r="H30" s="18">
        <f t="shared" si="0"/>
        <v>150</v>
      </c>
      <c r="I30" s="18" t="s">
        <v>104</v>
      </c>
      <c r="J30" s="15">
        <v>322.03</v>
      </c>
      <c r="K30" s="12"/>
      <c r="L30" s="12"/>
      <c r="M30" s="12"/>
      <c r="N30" s="12"/>
    </row>
    <row r="31" s="3" customFormat="1" ht="27" customHeight="1" spans="1:14">
      <c r="A31" s="21" t="s">
        <v>107</v>
      </c>
      <c r="B31" s="21"/>
      <c r="C31" s="21"/>
      <c r="D31" s="21"/>
      <c r="E31" s="21"/>
      <c r="F31" s="21"/>
      <c r="G31" s="22"/>
      <c r="H31" s="23">
        <f>SUM(H4:H30)</f>
        <v>65670</v>
      </c>
      <c r="I31" s="23"/>
      <c r="J31" s="24"/>
      <c r="N31" s="25"/>
    </row>
  </sheetData>
  <mergeCells count="4">
    <mergeCell ref="A1:J1"/>
    <mergeCell ref="A2:J2"/>
    <mergeCell ref="A31:F31"/>
    <mergeCell ref="B7:B8"/>
  </mergeCells>
  <printOptions horizontalCentered="1"/>
  <pageMargins left="0.393055555555556" right="0.393055555555556" top="0.590277777777778" bottom="0.590277777777778" header="0.393055555555556" footer="0.393055555555556"/>
  <pageSetup paperSize="9" scale="8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31"/>
  <sheetViews>
    <sheetView workbookViewId="0">
      <selection activeCell="C21" sqref="C21"/>
    </sheetView>
  </sheetViews>
  <sheetFormatPr defaultColWidth="9" defaultRowHeight="25" customHeight="1"/>
  <cols>
    <col min="1" max="1" width="5.75" style="1" customWidth="1"/>
    <col min="2" max="2" width="9.33333333333333" style="1" customWidth="1"/>
    <col min="3" max="3" width="25.8796296296296" style="4" customWidth="1"/>
    <col min="4" max="4" width="39.5" style="1" customWidth="1"/>
    <col min="5" max="5" width="9.12962962962963" style="1" customWidth="1"/>
    <col min="6" max="6" width="9" style="1" customWidth="1"/>
    <col min="7" max="7" width="10" style="1" customWidth="1"/>
    <col min="8" max="8" width="13.8888888888889" style="1" customWidth="1"/>
    <col min="9" max="9" width="16.3796296296296" style="1" customWidth="1"/>
    <col min="10" max="10" width="15.8888888888889" style="4" customWidth="1"/>
    <col min="11" max="11" width="9" style="1"/>
    <col min="12" max="12" width="6.75" style="4" customWidth="1"/>
    <col min="13" max="13" width="12.5" style="4" customWidth="1"/>
    <col min="14" max="14" width="12.6296296296296" style="4"/>
    <col min="15" max="16384" width="9" style="1"/>
  </cols>
  <sheetData>
    <row r="1" s="1" customFormat="1" ht="2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L1" s="4"/>
      <c r="M1" s="4"/>
      <c r="N1" s="4"/>
    </row>
    <row r="2" s="2" customFormat="1" ht="24" customHeight="1" spans="1:14">
      <c r="A2" s="7" t="s">
        <v>108</v>
      </c>
      <c r="B2" s="8"/>
      <c r="C2" s="8"/>
      <c r="D2" s="8"/>
      <c r="E2" s="8"/>
      <c r="F2" s="8"/>
      <c r="G2" s="9"/>
      <c r="H2" s="9"/>
      <c r="I2" s="9"/>
      <c r="J2" s="10"/>
      <c r="K2" s="11"/>
      <c r="L2" s="12"/>
      <c r="M2" s="12"/>
      <c r="N2" s="12"/>
    </row>
    <row r="3" s="2" customFormat="1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13" t="s">
        <v>10</v>
      </c>
      <c r="J3" s="13" t="s">
        <v>11</v>
      </c>
      <c r="K3" s="12"/>
      <c r="L3" s="12"/>
      <c r="M3" s="12"/>
      <c r="N3" s="12"/>
    </row>
    <row r="4" s="2" customFormat="1" ht="48" customHeight="1" spans="1:14">
      <c r="A4" s="15">
        <v>1</v>
      </c>
      <c r="B4" s="16" t="s">
        <v>109</v>
      </c>
      <c r="C4" s="15" t="s">
        <v>110</v>
      </c>
      <c r="D4" s="17" t="s">
        <v>111</v>
      </c>
      <c r="E4" s="15" t="s">
        <v>15</v>
      </c>
      <c r="F4" s="15">
        <v>1</v>
      </c>
      <c r="G4" s="18">
        <v>1800</v>
      </c>
      <c r="H4" s="18">
        <f>F4*G4</f>
        <v>1800</v>
      </c>
      <c r="I4" s="18" t="s">
        <v>112</v>
      </c>
      <c r="J4" s="15" t="s">
        <v>113</v>
      </c>
      <c r="K4" s="12"/>
      <c r="L4" s="12"/>
      <c r="M4" s="12"/>
      <c r="N4" s="12"/>
    </row>
    <row r="5" s="2" customFormat="1" ht="50" customHeight="1" spans="1:14">
      <c r="A5" s="15">
        <v>2</v>
      </c>
      <c r="B5" s="16" t="s">
        <v>114</v>
      </c>
      <c r="C5" s="19" t="s">
        <v>115</v>
      </c>
      <c r="D5" s="20" t="s">
        <v>116</v>
      </c>
      <c r="E5" s="15" t="s">
        <v>15</v>
      </c>
      <c r="F5" s="15">
        <v>1</v>
      </c>
      <c r="G5" s="18">
        <v>2500</v>
      </c>
      <c r="H5" s="18">
        <f>F5*G5</f>
        <v>2500</v>
      </c>
      <c r="I5" s="18" t="s">
        <v>117</v>
      </c>
      <c r="J5" s="15" t="s">
        <v>118</v>
      </c>
      <c r="K5" s="12"/>
      <c r="L5" s="12"/>
      <c r="M5" s="12"/>
      <c r="N5" s="12"/>
    </row>
    <row r="6" s="3" customFormat="1" ht="27" customHeight="1" spans="1:14">
      <c r="A6" s="21" t="s">
        <v>119</v>
      </c>
      <c r="B6" s="21"/>
      <c r="C6" s="21"/>
      <c r="D6" s="21"/>
      <c r="E6" s="21"/>
      <c r="F6" s="21"/>
      <c r="G6" s="22"/>
      <c r="H6" s="23">
        <f>SUM(H4:H5)</f>
        <v>4300</v>
      </c>
      <c r="I6" s="23"/>
      <c r="J6" s="24"/>
      <c r="N6" s="25"/>
    </row>
    <row r="7" customHeight="1" spans="1:14">
      <c r="A7" s="7" t="s">
        <v>120</v>
      </c>
      <c r="B7" s="8"/>
      <c r="C7" s="8"/>
      <c r="D7" s="8"/>
      <c r="E7" s="8"/>
      <c r="F7" s="8"/>
      <c r="G7" s="9"/>
      <c r="H7" s="9"/>
      <c r="I7" s="9"/>
      <c r="J7" s="10"/>
    </row>
    <row r="8" customHeight="1" spans="1:14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4" t="s">
        <v>8</v>
      </c>
      <c r="H8" s="14" t="s">
        <v>9</v>
      </c>
      <c r="I8" s="13" t="s">
        <v>10</v>
      </c>
      <c r="J8" s="13" t="s">
        <v>11</v>
      </c>
    </row>
    <row r="9" customHeight="1" spans="1:14">
      <c r="A9" s="15">
        <v>1</v>
      </c>
      <c r="B9" s="16" t="s">
        <v>24</v>
      </c>
      <c r="C9" s="15" t="s">
        <v>29</v>
      </c>
      <c r="D9" s="20" t="s">
        <v>30</v>
      </c>
      <c r="E9" s="16" t="s">
        <v>15</v>
      </c>
      <c r="F9" s="16">
        <v>4</v>
      </c>
      <c r="G9" s="26">
        <v>60</v>
      </c>
      <c r="H9" s="18">
        <f t="shared" ref="H9:H16" si="0">F9*G9</f>
        <v>240</v>
      </c>
      <c r="I9" s="18" t="s">
        <v>31</v>
      </c>
      <c r="J9" s="15" t="s">
        <v>121</v>
      </c>
    </row>
    <row r="10" customHeight="1" spans="1:14">
      <c r="A10" s="15">
        <v>2</v>
      </c>
      <c r="B10" s="16" t="s">
        <v>24</v>
      </c>
      <c r="C10" s="27" t="s">
        <v>25</v>
      </c>
      <c r="D10" s="20" t="s">
        <v>26</v>
      </c>
      <c r="E10" s="16" t="s">
        <v>15</v>
      </c>
      <c r="F10" s="16">
        <v>1</v>
      </c>
      <c r="G10" s="26">
        <v>1000</v>
      </c>
      <c r="H10" s="18">
        <f t="shared" si="0"/>
        <v>1000</v>
      </c>
      <c r="I10" s="18" t="s">
        <v>27</v>
      </c>
      <c r="J10" s="15"/>
    </row>
    <row r="11" ht="60" customHeight="1" spans="1:14">
      <c r="A11" s="15">
        <v>3</v>
      </c>
      <c r="B11" s="16" t="s">
        <v>12</v>
      </c>
      <c r="C11" s="15" t="s">
        <v>13</v>
      </c>
      <c r="D11" s="17" t="s">
        <v>14</v>
      </c>
      <c r="E11" s="15" t="s">
        <v>15</v>
      </c>
      <c r="F11" s="15">
        <v>1</v>
      </c>
      <c r="G11" s="18">
        <v>1400</v>
      </c>
      <c r="H11" s="18">
        <f t="shared" si="0"/>
        <v>1400</v>
      </c>
      <c r="I11" s="18" t="s">
        <v>16</v>
      </c>
      <c r="J11" s="15"/>
    </row>
    <row r="12" ht="42" customHeight="1" spans="1:14">
      <c r="A12" s="15">
        <v>4</v>
      </c>
      <c r="B12" s="16" t="s">
        <v>17</v>
      </c>
      <c r="C12" s="19" t="s">
        <v>18</v>
      </c>
      <c r="D12" s="20" t="s">
        <v>19</v>
      </c>
      <c r="E12" s="15" t="s">
        <v>15</v>
      </c>
      <c r="F12" s="15">
        <v>1</v>
      </c>
      <c r="G12" s="18">
        <v>800</v>
      </c>
      <c r="H12" s="18">
        <f t="shared" si="0"/>
        <v>800</v>
      </c>
      <c r="I12" s="18" t="s">
        <v>20</v>
      </c>
      <c r="J12" s="15"/>
    </row>
    <row r="13" ht="59" customHeight="1" spans="1:14">
      <c r="A13" s="15">
        <v>5</v>
      </c>
      <c r="B13" s="16" t="s">
        <v>21</v>
      </c>
      <c r="C13" s="15" t="s">
        <v>18</v>
      </c>
      <c r="D13" s="17" t="s">
        <v>22</v>
      </c>
      <c r="E13" s="15" t="s">
        <v>15</v>
      </c>
      <c r="F13" s="15">
        <v>1</v>
      </c>
      <c r="G13" s="18">
        <v>1300</v>
      </c>
      <c r="H13" s="18">
        <f t="shared" si="0"/>
        <v>1300</v>
      </c>
      <c r="I13" s="18" t="s">
        <v>23</v>
      </c>
      <c r="J13" s="15"/>
    </row>
    <row r="14" ht="33" customHeight="1" spans="1:14">
      <c r="A14" s="15">
        <v>6</v>
      </c>
      <c r="B14" s="28" t="s">
        <v>33</v>
      </c>
      <c r="C14" s="16" t="s">
        <v>122</v>
      </c>
      <c r="D14" s="20" t="s">
        <v>35</v>
      </c>
      <c r="E14" s="16" t="s">
        <v>15</v>
      </c>
      <c r="F14" s="16">
        <v>1</v>
      </c>
      <c r="G14" s="26">
        <v>330</v>
      </c>
      <c r="H14" s="18">
        <f t="shared" si="0"/>
        <v>330</v>
      </c>
      <c r="I14" s="18" t="s">
        <v>36</v>
      </c>
      <c r="J14" s="15"/>
    </row>
    <row r="15" customHeight="1" spans="1:14">
      <c r="A15" s="15">
        <v>7</v>
      </c>
      <c r="B15" s="16" t="s">
        <v>123</v>
      </c>
      <c r="C15" s="27" t="s">
        <v>124</v>
      </c>
      <c r="D15" s="20" t="s">
        <v>125</v>
      </c>
      <c r="E15" s="16" t="s">
        <v>15</v>
      </c>
      <c r="F15" s="16">
        <v>1</v>
      </c>
      <c r="G15" s="26">
        <v>1200</v>
      </c>
      <c r="H15" s="18">
        <f t="shared" si="0"/>
        <v>1200</v>
      </c>
      <c r="I15" s="18" t="s">
        <v>126</v>
      </c>
      <c r="J15" s="15"/>
    </row>
    <row r="16" customHeight="1" spans="1:14">
      <c r="A16" s="15">
        <v>8</v>
      </c>
      <c r="B16" s="16" t="s">
        <v>127</v>
      </c>
      <c r="C16" s="27" t="s">
        <v>128</v>
      </c>
      <c r="D16" s="20" t="s">
        <v>129</v>
      </c>
      <c r="E16" s="16" t="s">
        <v>47</v>
      </c>
      <c r="F16" s="16">
        <v>5</v>
      </c>
      <c r="G16" s="26">
        <v>1200</v>
      </c>
      <c r="H16" s="18">
        <f t="shared" si="0"/>
        <v>6000</v>
      </c>
      <c r="I16" s="18" t="s">
        <v>130</v>
      </c>
      <c r="J16" s="15"/>
    </row>
    <row r="17" customHeight="1" spans="1:10">
      <c r="A17" s="21" t="s">
        <v>119</v>
      </c>
      <c r="B17" s="21"/>
      <c r="C17" s="21"/>
      <c r="D17" s="21"/>
      <c r="E17" s="21"/>
      <c r="F17" s="21"/>
      <c r="G17" s="22"/>
      <c r="H17" s="23">
        <f>SUM(H9:H16)</f>
        <v>12270</v>
      </c>
      <c r="I17" s="23"/>
      <c r="J17" s="24"/>
    </row>
    <row r="18" customHeight="1" spans="1:10">
      <c r="A18" s="7" t="s">
        <v>131</v>
      </c>
      <c r="B18" s="8"/>
      <c r="C18" s="8"/>
      <c r="D18" s="8"/>
      <c r="E18" s="8"/>
      <c r="F18" s="8"/>
      <c r="G18" s="9"/>
      <c r="H18" s="9"/>
      <c r="I18" s="9"/>
      <c r="J18" s="10"/>
    </row>
    <row r="19" customHeight="1" spans="1:10">
      <c r="A19" s="13" t="s">
        <v>2</v>
      </c>
      <c r="B19" s="13" t="s">
        <v>3</v>
      </c>
      <c r="C19" s="13" t="s">
        <v>4</v>
      </c>
      <c r="D19" s="13" t="s">
        <v>5</v>
      </c>
      <c r="E19" s="13" t="s">
        <v>6</v>
      </c>
      <c r="F19" s="13" t="s">
        <v>7</v>
      </c>
      <c r="G19" s="14" t="s">
        <v>8</v>
      </c>
      <c r="H19" s="14" t="s">
        <v>9</v>
      </c>
      <c r="I19" s="13" t="s">
        <v>10</v>
      </c>
      <c r="J19" s="13" t="s">
        <v>11</v>
      </c>
    </row>
    <row r="20" customHeight="1" spans="1:10">
      <c r="A20" s="15">
        <v>1</v>
      </c>
      <c r="B20" s="16" t="s">
        <v>109</v>
      </c>
      <c r="C20" s="15" t="s">
        <v>110</v>
      </c>
      <c r="D20" s="17" t="s">
        <v>111</v>
      </c>
      <c r="E20" s="15" t="s">
        <v>15</v>
      </c>
      <c r="F20" s="15">
        <v>1</v>
      </c>
      <c r="G20" s="18">
        <v>1800</v>
      </c>
      <c r="H20" s="18">
        <f>F20*G20</f>
        <v>1800</v>
      </c>
      <c r="I20" s="18" t="s">
        <v>112</v>
      </c>
      <c r="J20" s="15" t="s">
        <v>132</v>
      </c>
    </row>
    <row r="21" customHeight="1" spans="1:10">
      <c r="A21" s="15">
        <v>2</v>
      </c>
      <c r="B21" s="16" t="s">
        <v>114</v>
      </c>
      <c r="C21" s="19" t="s">
        <v>115</v>
      </c>
      <c r="D21" s="20" t="s">
        <v>116</v>
      </c>
      <c r="E21" s="15" t="s">
        <v>15</v>
      </c>
      <c r="F21" s="15">
        <v>1</v>
      </c>
      <c r="G21" s="18">
        <v>2500</v>
      </c>
      <c r="H21" s="18">
        <f>F21*G21</f>
        <v>2500</v>
      </c>
      <c r="I21" s="18" t="s">
        <v>117</v>
      </c>
      <c r="J21" s="15" t="s">
        <v>133</v>
      </c>
    </row>
    <row r="22" customHeight="1" spans="1:10">
      <c r="A22" s="15">
        <v>3</v>
      </c>
      <c r="B22" s="16" t="s">
        <v>123</v>
      </c>
      <c r="C22" s="27" t="s">
        <v>124</v>
      </c>
      <c r="D22" s="20" t="s">
        <v>125</v>
      </c>
      <c r="E22" s="16" t="s">
        <v>15</v>
      </c>
      <c r="F22" s="16">
        <v>1</v>
      </c>
      <c r="G22" s="26">
        <v>1200</v>
      </c>
      <c r="H22" s="18">
        <f>F22*G22</f>
        <v>1200</v>
      </c>
      <c r="I22" s="18" t="s">
        <v>126</v>
      </c>
      <c r="J22" s="15"/>
    </row>
    <row r="23" ht="27" customHeight="1" spans="1:10">
      <c r="A23" s="15">
        <v>4</v>
      </c>
      <c r="B23" s="16" t="s">
        <v>127</v>
      </c>
      <c r="C23" s="27" t="s">
        <v>128</v>
      </c>
      <c r="D23" s="20" t="s">
        <v>129</v>
      </c>
      <c r="E23" s="16" t="s">
        <v>47</v>
      </c>
      <c r="F23" s="16">
        <v>5</v>
      </c>
      <c r="G23" s="26">
        <v>1200</v>
      </c>
      <c r="H23" s="18">
        <f>F23*G23</f>
        <v>6000</v>
      </c>
      <c r="I23" s="18" t="s">
        <v>130</v>
      </c>
      <c r="J23" s="15"/>
    </row>
    <row r="24" customHeight="1" spans="1:10">
      <c r="A24" s="15">
        <v>5</v>
      </c>
      <c r="B24" s="16" t="s">
        <v>134</v>
      </c>
      <c r="C24" s="27" t="s">
        <v>135</v>
      </c>
      <c r="D24" s="17" t="s">
        <v>136</v>
      </c>
      <c r="E24" s="16" t="s">
        <v>15</v>
      </c>
      <c r="F24" s="16">
        <v>1</v>
      </c>
      <c r="G24" s="18">
        <v>200</v>
      </c>
      <c r="H24" s="18">
        <f>F24*G24</f>
        <v>200</v>
      </c>
      <c r="I24" s="18" t="s">
        <v>137</v>
      </c>
      <c r="J24" s="15"/>
    </row>
    <row r="25" customHeight="1" spans="1:10">
      <c r="A25" s="21" t="s">
        <v>119</v>
      </c>
      <c r="B25" s="21"/>
      <c r="C25" s="21"/>
      <c r="D25" s="21"/>
      <c r="E25" s="21"/>
      <c r="F25" s="21"/>
      <c r="G25" s="22"/>
      <c r="H25" s="23">
        <f>SUM(H20:H24)</f>
        <v>11700</v>
      </c>
      <c r="I25" s="23"/>
      <c r="J25" s="24"/>
    </row>
    <row r="26" customHeight="1" spans="1:10">
      <c r="A26" s="7" t="s">
        <v>138</v>
      </c>
      <c r="B26" s="8"/>
      <c r="C26" s="8"/>
      <c r="D26" s="8"/>
      <c r="E26" s="8"/>
      <c r="F26" s="8"/>
      <c r="G26" s="9"/>
      <c r="H26" s="9"/>
      <c r="I26" s="9"/>
      <c r="J26" s="10"/>
    </row>
    <row r="27" customHeight="1" spans="1:10">
      <c r="A27" s="13" t="s">
        <v>2</v>
      </c>
      <c r="B27" s="13" t="s">
        <v>3</v>
      </c>
      <c r="C27" s="13" t="s">
        <v>4</v>
      </c>
      <c r="D27" s="13" t="s">
        <v>5</v>
      </c>
      <c r="E27" s="13" t="s">
        <v>6</v>
      </c>
      <c r="F27" s="13" t="s">
        <v>7</v>
      </c>
      <c r="G27" s="14" t="s">
        <v>8</v>
      </c>
      <c r="H27" s="14" t="s">
        <v>9</v>
      </c>
      <c r="I27" s="14"/>
      <c r="J27" s="13" t="s">
        <v>11</v>
      </c>
    </row>
    <row r="28" customHeight="1" spans="1:10">
      <c r="A28" s="15">
        <v>1</v>
      </c>
      <c r="B28" s="16" t="s">
        <v>109</v>
      </c>
      <c r="C28" s="15" t="s">
        <v>110</v>
      </c>
      <c r="D28" s="17" t="s">
        <v>111</v>
      </c>
      <c r="E28" s="15" t="s">
        <v>15</v>
      </c>
      <c r="F28" s="15">
        <v>1</v>
      </c>
      <c r="G28" s="18">
        <v>1800</v>
      </c>
      <c r="H28" s="18">
        <f>F28*G28</f>
        <v>1800</v>
      </c>
      <c r="I28" s="18" t="s">
        <v>112</v>
      </c>
      <c r="J28" s="15" t="s">
        <v>139</v>
      </c>
    </row>
    <row r="29" customHeight="1" spans="1:10">
      <c r="A29" s="15">
        <v>2</v>
      </c>
      <c r="B29" s="16" t="s">
        <v>114</v>
      </c>
      <c r="C29" s="19" t="s">
        <v>115</v>
      </c>
      <c r="D29" s="20" t="s">
        <v>116</v>
      </c>
      <c r="E29" s="15" t="s">
        <v>15</v>
      </c>
      <c r="F29" s="15">
        <v>1</v>
      </c>
      <c r="G29" s="18">
        <v>2500</v>
      </c>
      <c r="H29" s="18">
        <f>F29*G29</f>
        <v>2500</v>
      </c>
      <c r="I29" s="18" t="s">
        <v>117</v>
      </c>
      <c r="J29" s="15" t="s">
        <v>118</v>
      </c>
    </row>
    <row r="30" customHeight="1" spans="1:10">
      <c r="A30" s="21" t="s">
        <v>119</v>
      </c>
      <c r="B30" s="21"/>
      <c r="C30" s="21"/>
      <c r="D30" s="21"/>
      <c r="E30" s="21"/>
      <c r="F30" s="21"/>
      <c r="G30" s="22"/>
      <c r="H30" s="23">
        <f>SUM(H28:H29)</f>
        <v>4300</v>
      </c>
      <c r="I30" s="23"/>
      <c r="J30" s="24"/>
    </row>
    <row r="31" customHeight="1" spans="1:10">
      <c r="A31" s="21" t="s">
        <v>107</v>
      </c>
      <c r="B31" s="21"/>
      <c r="C31" s="21"/>
      <c r="D31" s="21"/>
      <c r="E31" s="21"/>
      <c r="F31" s="21"/>
      <c r="G31" s="22"/>
      <c r="H31" s="23">
        <f>H6+H17+H25+H30</f>
        <v>32570</v>
      </c>
      <c r="I31" s="23"/>
      <c r="J31" s="24"/>
    </row>
  </sheetData>
  <mergeCells count="10">
    <mergeCell ref="A1:J1"/>
    <mergeCell ref="A2:J2"/>
    <mergeCell ref="A6:F6"/>
    <mergeCell ref="A7:J7"/>
    <mergeCell ref="A17:F17"/>
    <mergeCell ref="A18:J18"/>
    <mergeCell ref="A25:F25"/>
    <mergeCell ref="A26:J26"/>
    <mergeCell ref="A30:F30"/>
    <mergeCell ref="A31:F3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道路</vt:lpstr>
      <vt:lpstr>外墙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YYT</cp:lastModifiedBy>
  <dcterms:created xsi:type="dcterms:W3CDTF">2025-04-10T01:35:00Z</dcterms:created>
  <dcterms:modified xsi:type="dcterms:W3CDTF">2025-12-02T07:49:09Z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FB1F4923696549C8ACE7AD090761E84B_13</vt:lpwstr>
  </property>
  <property fmtid="{D5CDD505-2E9C-101B-9397-08002B2CF9AE}" pid="3" name="KSOProductBuildVer">
    <vt:lpwstr>2052-12.1.0.23542</vt:lpwstr>
  </property>
</Properties>
</file>